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 03 2019\"/>
    </mc:Choice>
  </mc:AlternateContent>
  <bookViews>
    <workbookView xWindow="0" yWindow="0" windowWidth="28800" windowHeight="12435"/>
  </bookViews>
  <sheets>
    <sheet name="на сайт" sheetId="1" r:id="rId1"/>
  </sheets>
  <externalReferences>
    <externalReference r:id="rId2"/>
  </externalReferences>
  <definedNames>
    <definedName name="_xlnm.Print_Area" localSheetId="0">'на сайт'!$A$1:$S$36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C31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6" i="1"/>
  <c r="B23" i="1"/>
</calcChain>
</file>

<file path=xl/sharedStrings.xml><?xml version="1.0" encoding="utf-8"?>
<sst xmlns="http://schemas.openxmlformats.org/spreadsheetml/2006/main" count="54" uniqueCount="54">
  <si>
    <t>Информация о временно свободных средствах в Партнерах Фонда в разрезе программ Фонда по состоянию на 01.03.2019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</si>
  <si>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</si>
  <si>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</si>
  <si>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</si>
  <si>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</si>
  <si>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</si>
  <si>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</si>
  <si>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</si>
  <si>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</si>
  <si>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</si>
  <si>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</si>
  <si>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</si>
  <si>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</si>
  <si>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</si>
  <si>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</si>
  <si>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</si>
  <si>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</si>
  <si>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</si>
  <si>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</si>
  <si>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</si>
  <si>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</si>
  <si>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</si>
  <si>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</si>
  <si>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</si>
  <si>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</si>
  <si>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</si>
  <si>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</si>
  <si>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</si>
  <si>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</si>
  <si>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</si>
  <si>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</si>
  <si>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</si>
  <si>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</si>
  <si>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</si>
  <si>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</si>
  <si>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</si>
  <si>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</si>
  <si>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</si>
  <si>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</si>
  <si>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</si>
  <si>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</si>
  <si>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</si>
  <si>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</si>
  <si>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</si>
  <si>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</si>
  <si>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</si>
  <si>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</si>
  <si>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ТОО МФО СЕНIМ-VMY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</si>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</sst>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4" fillId="0" borderId="2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4" fontId="5" fillId="0" borderId="0" xfId="0" applyNumberFormat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7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7" borderId="0" xfId="1" applyNumberFormat="1" applyFont="1" applyFill="1" applyBorder="1" applyAlignment="1">
      <alignment horizontal="right" indent="1"/>
    </xf>
    <xf numFmtId="166" fontId="4" fillId="6" borderId="0" xfId="1" applyNumberFormat="1" applyFont="1" applyFill="1" applyBorder="1" applyAlignment="1">
      <alignment horizontal="right" indent="1"/>
    </xf>
    <xf numFmtId="166" fontId="2" fillId="7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Border="1"/>
  </cellXfs>
  <cellStyles count="2">
    <cellStyle name="Обычный" xfId="0" builtinId="0"/>
    <cellStyle name="Финансовый" xfId="1" builtinId="3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3.2019%20&#1088;&#1072;&#1073;.%20&#1092;&#1072;&#1081;&#1083;%20&#1077;&#1078;&#1077;&#1084;&#1077;&#1089;&#1103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RBK"/>
      <sheetName val="АКБ"/>
      <sheetName val="Альфа"/>
      <sheetName val="АТФ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КМФ"/>
      <sheetName val="СЕНИМ"/>
      <sheetName val="Qazaq"/>
      <sheetName val="Астана"/>
      <sheetName val="Фортелизинг"/>
      <sheetName val="КИБ"/>
      <sheetName val="Дельта"/>
      <sheetName val="в млн данные"/>
      <sheetName val="Лист1"/>
      <sheetName val="Лист3"/>
    </sheetNames>
    <sheetDataSet>
      <sheetData sheetId="0"/>
      <sheetData sheetId="1">
        <row r="210">
          <cell r="B210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41" sqref="I41"/>
    </sheetView>
  </sheetViews>
  <sheetFormatPr defaultRowHeight="15.7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19.140625" style="2" bestFit="1" customWidth="1"/>
    <col min="6" max="7" width="20.85546875" style="2" customWidth="1"/>
    <col min="8" max="8" width="21.285156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28.140625" style="39" customWidth="1"/>
    <col min="21" max="21" width="9.140625" style="2"/>
    <col min="22" max="22" width="16" style="2" bestFit="1" customWidth="1"/>
    <col min="23" max="16384" width="9.140625" style="2"/>
  </cols>
  <sheetData>
    <row r="1" spans="1:20" ht="15" customHeight="1" x14ac:dyDescent="0.25">
      <c r="C1" s="2" t="s">
        <v>0</v>
      </c>
      <c r="T1" s="3"/>
    </row>
    <row r="2" spans="1:20" x14ac:dyDescent="0.25">
      <c r="T2" s="3"/>
    </row>
    <row r="3" spans="1:20" ht="30" customHeight="1" x14ac:dyDescent="0.25">
      <c r="A3" s="4" t="s">
        <v>1</v>
      </c>
      <c r="B3" s="4" t="s">
        <v>2</v>
      </c>
      <c r="C3" s="5" t="s">
        <v>3</v>
      </c>
      <c r="D3" s="6"/>
      <c r="E3" s="6"/>
      <c r="F3" s="6"/>
      <c r="G3" s="6"/>
      <c r="H3" s="7"/>
      <c r="I3" s="8" t="s">
        <v>4</v>
      </c>
      <c r="J3" s="9" t="s">
        <v>5</v>
      </c>
      <c r="K3" s="9"/>
      <c r="L3" s="9"/>
      <c r="M3" s="10" t="s">
        <v>6</v>
      </c>
      <c r="N3" s="9" t="s">
        <v>7</v>
      </c>
      <c r="O3" s="9"/>
      <c r="P3" s="9"/>
      <c r="Q3" s="9"/>
      <c r="R3" s="9"/>
      <c r="S3" s="4" t="s">
        <v>8</v>
      </c>
      <c r="T3" s="3"/>
    </row>
    <row r="4" spans="1:20" ht="30" customHeight="1" x14ac:dyDescent="0.25">
      <c r="A4" s="4"/>
      <c r="B4" s="4"/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2" t="s">
        <v>16</v>
      </c>
      <c r="K4" s="12"/>
      <c r="L4" s="12"/>
      <c r="M4" s="10"/>
      <c r="N4" s="9"/>
      <c r="O4" s="9"/>
      <c r="P4" s="9"/>
      <c r="Q4" s="9"/>
      <c r="R4" s="9"/>
      <c r="S4" s="4"/>
      <c r="T4" s="3"/>
    </row>
    <row r="5" spans="1:20" ht="81" customHeight="1" x14ac:dyDescent="0.25">
      <c r="A5" s="4"/>
      <c r="B5" s="4"/>
      <c r="C5" s="13"/>
      <c r="D5" s="13"/>
      <c r="E5" s="13"/>
      <c r="F5" s="13"/>
      <c r="G5" s="13"/>
      <c r="H5" s="13"/>
      <c r="I5" s="13"/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4"/>
      <c r="T5" s="15"/>
    </row>
    <row r="6" spans="1:20" s="19" customFormat="1" x14ac:dyDescent="0.25">
      <c r="A6" s="16">
        <v>1</v>
      </c>
      <c r="B6" s="17" t="s">
        <v>26</v>
      </c>
      <c r="C6" s="18">
        <v>6318013679.869997</v>
      </c>
      <c r="D6" s="18">
        <v>0</v>
      </c>
      <c r="E6" s="18"/>
      <c r="G6" s="18">
        <v>0</v>
      </c>
      <c r="H6" s="18"/>
      <c r="I6" s="18">
        <v>1138508874.0599999</v>
      </c>
      <c r="J6" s="18">
        <v>811839344.00000012</v>
      </c>
      <c r="K6" s="18">
        <v>559439611.3300004</v>
      </c>
      <c r="L6" s="18">
        <v>387933034.11999971</v>
      </c>
      <c r="N6" s="18"/>
      <c r="O6" s="18"/>
      <c r="P6" s="18"/>
      <c r="Q6" s="18"/>
      <c r="R6" s="18"/>
      <c r="S6" s="20">
        <f>SUM(C6:R6)</f>
        <v>9215734543.3799953</v>
      </c>
      <c r="T6" s="21"/>
    </row>
    <row r="7" spans="1:20" s="19" customFormat="1" x14ac:dyDescent="0.25">
      <c r="A7" s="16">
        <v>2</v>
      </c>
      <c r="B7" s="17" t="s">
        <v>27</v>
      </c>
      <c r="C7" s="18">
        <v>82026501</v>
      </c>
      <c r="D7" s="18"/>
      <c r="E7" s="18"/>
      <c r="F7" s="18"/>
      <c r="G7" s="18">
        <v>0</v>
      </c>
      <c r="H7" s="18"/>
      <c r="I7" s="18">
        <v>117012452.54000001</v>
      </c>
      <c r="J7" s="18">
        <v>805079112</v>
      </c>
      <c r="K7" s="18">
        <v>98658912</v>
      </c>
      <c r="L7" s="18">
        <v>44003548</v>
      </c>
      <c r="M7" s="18">
        <v>49706744</v>
      </c>
      <c r="N7" s="18">
        <v>-3313910309.3999996</v>
      </c>
      <c r="O7" s="18">
        <v>-999158149.4599998</v>
      </c>
      <c r="P7" s="18">
        <v>2509809560.2400017</v>
      </c>
      <c r="Q7" s="18"/>
      <c r="R7" s="18">
        <v>2898067746.1300001</v>
      </c>
      <c r="S7" s="20">
        <f t="shared" ref="S7:S30" si="0">SUM(C7:R7)</f>
        <v>2291296117.0500021</v>
      </c>
      <c r="T7" s="21"/>
    </row>
    <row r="8" spans="1:20" s="19" customFormat="1" x14ac:dyDescent="0.25">
      <c r="A8" s="16">
        <v>3</v>
      </c>
      <c r="B8" s="17" t="s">
        <v>28</v>
      </c>
      <c r="C8" s="18">
        <v>30563155.029999971</v>
      </c>
      <c r="D8" s="18"/>
      <c r="E8" s="18"/>
      <c r="F8" s="18"/>
      <c r="G8" s="18"/>
      <c r="H8" s="18"/>
      <c r="I8" s="18"/>
      <c r="J8" s="22"/>
      <c r="K8" s="22">
        <v>0</v>
      </c>
      <c r="L8" s="22">
        <v>0</v>
      </c>
      <c r="M8" s="22">
        <v>11959963</v>
      </c>
      <c r="N8" s="18"/>
      <c r="O8" s="18"/>
      <c r="P8" s="18"/>
      <c r="Q8" s="18"/>
      <c r="R8" s="18">
        <v>169993172</v>
      </c>
      <c r="S8" s="20">
        <f t="shared" si="0"/>
        <v>212516290.02999997</v>
      </c>
      <c r="T8" s="21"/>
    </row>
    <row r="9" spans="1:20" s="19" customFormat="1" x14ac:dyDescent="0.25">
      <c r="A9" s="16">
        <v>4</v>
      </c>
      <c r="B9" s="17" t="s">
        <v>29</v>
      </c>
      <c r="C9" s="18">
        <v>6175078020.04</v>
      </c>
      <c r="D9" s="18"/>
      <c r="E9" s="18"/>
      <c r="F9" s="18"/>
      <c r="G9" s="18">
        <v>0</v>
      </c>
      <c r="H9" s="18"/>
      <c r="I9" s="18">
        <v>268878561.78000003</v>
      </c>
      <c r="J9" s="18">
        <v>177754555.38000005</v>
      </c>
      <c r="K9" s="18">
        <v>496083660.84000003</v>
      </c>
      <c r="L9" s="18">
        <v>59760011.3100003</v>
      </c>
      <c r="M9" s="18"/>
      <c r="N9" s="18"/>
      <c r="O9" s="18"/>
      <c r="P9" s="18"/>
      <c r="Q9" s="18"/>
      <c r="R9" s="18"/>
      <c r="S9" s="20">
        <f t="shared" si="0"/>
        <v>7177554809.3500004</v>
      </c>
      <c r="T9" s="21"/>
    </row>
    <row r="10" spans="1:20" s="19" customFormat="1" x14ac:dyDescent="0.25">
      <c r="A10" s="16">
        <v>5</v>
      </c>
      <c r="B10" s="17" t="s">
        <v>30</v>
      </c>
      <c r="C10" s="18"/>
      <c r="D10" s="18"/>
      <c r="E10" s="18"/>
      <c r="F10" s="18"/>
      <c r="G10" s="18"/>
      <c r="H10" s="18"/>
      <c r="I10" s="18"/>
      <c r="J10" s="18">
        <v>-1278950671.3400013</v>
      </c>
      <c r="K10" s="18">
        <v>-324218675.89999747</v>
      </c>
      <c r="L10" s="18">
        <v>182568077.4399991</v>
      </c>
      <c r="M10" s="18">
        <v>347100133.86999953</v>
      </c>
      <c r="N10" s="18"/>
      <c r="O10" s="18"/>
      <c r="P10" s="18"/>
      <c r="Q10" s="18">
        <v>0</v>
      </c>
      <c r="R10" s="18">
        <v>0</v>
      </c>
      <c r="S10" s="20">
        <f t="shared" si="0"/>
        <v>-1073501135.9300002</v>
      </c>
      <c r="T10" s="21"/>
    </row>
    <row r="11" spans="1:20" s="19" customFormat="1" x14ac:dyDescent="0.25">
      <c r="A11" s="16">
        <v>6</v>
      </c>
      <c r="B11" s="17" t="s">
        <v>31</v>
      </c>
      <c r="C11" s="18"/>
      <c r="D11" s="18"/>
      <c r="E11" s="18"/>
      <c r="F11" s="18"/>
      <c r="G11" s="18">
        <v>0</v>
      </c>
      <c r="H11" s="18"/>
      <c r="I11" s="18">
        <v>1961352467.4599991</v>
      </c>
      <c r="J11" s="18">
        <v>673123485.31999624</v>
      </c>
      <c r="K11" s="18">
        <v>-517042926.72999907</v>
      </c>
      <c r="L11" s="18">
        <v>-1367491669.7700016</v>
      </c>
      <c r="M11" s="18"/>
      <c r="N11" s="18"/>
      <c r="O11" s="18"/>
      <c r="P11" s="18"/>
      <c r="Q11" s="18"/>
      <c r="R11" s="18"/>
      <c r="S11" s="20">
        <f t="shared" si="0"/>
        <v>749941356.27999473</v>
      </c>
      <c r="T11" s="21"/>
    </row>
    <row r="12" spans="1:20" s="19" customFormat="1" x14ac:dyDescent="0.25">
      <c r="A12" s="16">
        <v>7</v>
      </c>
      <c r="B12" s="17" t="s">
        <v>32</v>
      </c>
      <c r="C12" s="18">
        <v>85663147.580000401</v>
      </c>
      <c r="D12" s="18"/>
      <c r="E12" s="18"/>
      <c r="F12" s="18"/>
      <c r="G12" s="18"/>
      <c r="H12" s="18"/>
      <c r="I12" s="18">
        <v>212604196.14999938</v>
      </c>
      <c r="J12" s="18">
        <v>220409568.43999958</v>
      </c>
      <c r="K12" s="18">
        <v>-544971581.04000103</v>
      </c>
      <c r="L12" s="18">
        <v>-451998074.90999991</v>
      </c>
      <c r="M12" s="18">
        <v>536250777.0099988</v>
      </c>
      <c r="N12" s="18"/>
      <c r="O12" s="18"/>
      <c r="P12" s="18"/>
      <c r="Q12" s="18"/>
      <c r="R12" s="18">
        <v>39300454.940000057</v>
      </c>
      <c r="S12" s="20">
        <f t="shared" si="0"/>
        <v>97258488.169997275</v>
      </c>
      <c r="T12" s="21"/>
    </row>
    <row r="13" spans="1:20" s="26" customFormat="1" x14ac:dyDescent="0.25">
      <c r="A13" s="16">
        <v>8</v>
      </c>
      <c r="B13" s="17" t="s">
        <v>33</v>
      </c>
      <c r="C13" s="23">
        <v>525726057.4599998</v>
      </c>
      <c r="D13" s="23"/>
      <c r="E13" s="23">
        <v>0</v>
      </c>
      <c r="F13" s="23"/>
      <c r="G13" s="23"/>
      <c r="H13" s="23"/>
      <c r="I13" s="23"/>
      <c r="J13" s="24"/>
      <c r="K13" s="24">
        <v>0</v>
      </c>
      <c r="L13" s="24">
        <v>0</v>
      </c>
      <c r="M13" s="24">
        <v>12555555.559999978</v>
      </c>
      <c r="N13" s="23"/>
      <c r="O13" s="23"/>
      <c r="P13" s="23"/>
      <c r="Q13" s="23"/>
      <c r="R13" s="23"/>
      <c r="S13" s="20">
        <f t="shared" si="0"/>
        <v>538281613.01999974</v>
      </c>
      <c r="T13" s="25"/>
    </row>
    <row r="14" spans="1:20" s="19" customFormat="1" x14ac:dyDescent="0.25">
      <c r="A14" s="16">
        <v>9</v>
      </c>
      <c r="B14" s="17" t="s">
        <v>34</v>
      </c>
      <c r="C14" s="18">
        <v>-262760509.48999983</v>
      </c>
      <c r="D14" s="18"/>
      <c r="E14" s="18"/>
      <c r="F14" s="24">
        <v>-3870696.58</v>
      </c>
      <c r="G14" s="18">
        <v>0</v>
      </c>
      <c r="H14" s="18"/>
      <c r="I14" s="18"/>
      <c r="J14" s="18">
        <v>45876944.760000229</v>
      </c>
      <c r="K14" s="18">
        <v>37110018.449999928</v>
      </c>
      <c r="L14" s="18">
        <v>56420922.490000308</v>
      </c>
      <c r="M14" s="18">
        <v>67976665.280000001</v>
      </c>
      <c r="N14" s="18"/>
      <c r="O14" s="18"/>
      <c r="P14" s="18"/>
      <c r="Q14" s="18"/>
      <c r="R14" s="18"/>
      <c r="S14" s="20">
        <f t="shared" si="0"/>
        <v>-59246655.089999378</v>
      </c>
      <c r="T14" s="21"/>
    </row>
    <row r="15" spans="1:20" s="19" customFormat="1" x14ac:dyDescent="0.25">
      <c r="A15" s="16">
        <v>10</v>
      </c>
      <c r="B15" s="17" t="s">
        <v>35</v>
      </c>
      <c r="C15" s="18"/>
      <c r="D15" s="18">
        <v>11852608.48</v>
      </c>
      <c r="E15" s="18"/>
      <c r="F15" s="18"/>
      <c r="G15" s="18"/>
      <c r="H15" s="18"/>
      <c r="I15" s="18"/>
      <c r="J15" s="18">
        <v>0</v>
      </c>
      <c r="K15" s="18">
        <v>-4.76837158203125E-7</v>
      </c>
      <c r="L15" s="18">
        <v>0</v>
      </c>
      <c r="M15" s="18">
        <v>0</v>
      </c>
      <c r="N15" s="18"/>
      <c r="O15" s="18"/>
      <c r="P15" s="18"/>
      <c r="Q15" s="18"/>
      <c r="R15" s="18"/>
      <c r="S15" s="20">
        <f t="shared" si="0"/>
        <v>11852608.479999524</v>
      </c>
      <c r="T15" s="27"/>
    </row>
    <row r="16" spans="1:20" s="19" customFormat="1" x14ac:dyDescent="0.25">
      <c r="A16" s="16">
        <v>11</v>
      </c>
      <c r="B16" s="17" t="s">
        <v>36</v>
      </c>
      <c r="C16" s="18">
        <v>35950786.25</v>
      </c>
      <c r="D16" s="18"/>
      <c r="E16" s="18"/>
      <c r="F16" s="18"/>
      <c r="G16" s="18"/>
      <c r="H16" s="18"/>
      <c r="I16" s="18"/>
      <c r="J16" s="22"/>
      <c r="K16" s="22">
        <v>0</v>
      </c>
      <c r="L16" s="22">
        <v>0</v>
      </c>
      <c r="M16" s="22">
        <v>0</v>
      </c>
      <c r="N16" s="18"/>
      <c r="O16" s="18"/>
      <c r="P16" s="18"/>
      <c r="Q16" s="18"/>
      <c r="R16" s="18"/>
      <c r="S16" s="20">
        <f t="shared" si="0"/>
        <v>35950786.25</v>
      </c>
      <c r="T16" s="21"/>
    </row>
    <row r="17" spans="1:20" s="19" customFormat="1" x14ac:dyDescent="0.25">
      <c r="A17" s="16">
        <v>12</v>
      </c>
      <c r="B17" s="17" t="s">
        <v>37</v>
      </c>
      <c r="C17" s="18">
        <v>185470856.26000017</v>
      </c>
      <c r="D17" s="18"/>
      <c r="E17" s="18"/>
      <c r="F17" s="18"/>
      <c r="G17" s="18">
        <v>0</v>
      </c>
      <c r="H17" s="18"/>
      <c r="I17" s="18">
        <v>885122662.87000084</v>
      </c>
      <c r="J17" s="18">
        <v>22534313.180000782</v>
      </c>
      <c r="K17" s="18">
        <v>52439508.780000687</v>
      </c>
      <c r="L17" s="18">
        <v>19024731.940000057</v>
      </c>
      <c r="M17" s="18"/>
      <c r="N17" s="18">
        <v>677889317.4400003</v>
      </c>
      <c r="O17" s="18">
        <v>-124452627.79000011</v>
      </c>
      <c r="P17" s="18"/>
      <c r="Q17" s="18"/>
      <c r="R17" s="18"/>
      <c r="S17" s="20">
        <f t="shared" si="0"/>
        <v>1718028762.6800027</v>
      </c>
      <c r="T17" s="21"/>
    </row>
    <row r="18" spans="1:20" s="19" customFormat="1" x14ac:dyDescent="0.25">
      <c r="A18" s="16">
        <v>13</v>
      </c>
      <c r="B18" s="17" t="s">
        <v>38</v>
      </c>
      <c r="C18" s="18">
        <v>291510933.88999981</v>
      </c>
      <c r="D18" s="18"/>
      <c r="E18" s="18"/>
      <c r="F18" s="18"/>
      <c r="G18" s="18">
        <v>0</v>
      </c>
      <c r="H18" s="18"/>
      <c r="I18" s="18">
        <v>105578813.79000001</v>
      </c>
      <c r="J18" s="22"/>
      <c r="K18" s="22">
        <v>0</v>
      </c>
      <c r="L18" s="18">
        <v>0</v>
      </c>
      <c r="M18" s="18">
        <v>-198722354.59000006</v>
      </c>
      <c r="N18" s="18"/>
      <c r="O18" s="18"/>
      <c r="P18" s="18"/>
      <c r="Q18" s="18"/>
      <c r="R18" s="18"/>
      <c r="S18" s="20">
        <f t="shared" si="0"/>
        <v>198367393.08999977</v>
      </c>
      <c r="T18" s="21"/>
    </row>
    <row r="19" spans="1:20" s="19" customFormat="1" x14ac:dyDescent="0.25">
      <c r="A19" s="16">
        <v>14</v>
      </c>
      <c r="B19" s="17" t="s">
        <v>39</v>
      </c>
      <c r="C19" s="18">
        <v>4402799132.3899984</v>
      </c>
      <c r="D19" s="18"/>
      <c r="E19" s="18"/>
      <c r="F19" s="24"/>
      <c r="G19" s="18"/>
      <c r="H19" s="18"/>
      <c r="I19" s="18">
        <v>1985149245.1300001</v>
      </c>
      <c r="J19" s="18">
        <v>612986199.96000004</v>
      </c>
      <c r="K19" s="18">
        <v>-240119680.20000112</v>
      </c>
      <c r="L19" s="18">
        <v>183106908.79000029</v>
      </c>
      <c r="M19" s="18"/>
      <c r="N19" s="18"/>
      <c r="O19" s="18"/>
      <c r="P19" s="18"/>
      <c r="Q19" s="18"/>
      <c r="R19" s="18"/>
      <c r="S19" s="20">
        <f t="shared" si="0"/>
        <v>6943921806.0699978</v>
      </c>
      <c r="T19" s="21"/>
    </row>
    <row r="20" spans="1:20" s="19" customFormat="1" x14ac:dyDescent="0.25">
      <c r="A20" s="16">
        <v>15</v>
      </c>
      <c r="B20" s="17" t="s">
        <v>40</v>
      </c>
      <c r="C20" s="18"/>
      <c r="D20" s="18"/>
      <c r="E20" s="18"/>
      <c r="F20" s="24"/>
      <c r="G20" s="18"/>
      <c r="H20" s="18"/>
      <c r="I20" s="18"/>
      <c r="J20" s="22"/>
      <c r="K20" s="22"/>
      <c r="L20" s="22"/>
      <c r="M20" s="22">
        <v>0</v>
      </c>
      <c r="N20" s="18"/>
      <c r="O20" s="18"/>
      <c r="P20" s="18"/>
      <c r="Q20" s="18"/>
      <c r="R20" s="18"/>
      <c r="S20" s="20">
        <f t="shared" si="0"/>
        <v>0</v>
      </c>
      <c r="T20" s="21"/>
    </row>
    <row r="21" spans="1:20" s="19" customFormat="1" x14ac:dyDescent="0.25">
      <c r="A21" s="16">
        <v>16</v>
      </c>
      <c r="B21" s="17" t="s">
        <v>41</v>
      </c>
      <c r="C21" s="18"/>
      <c r="D21" s="18"/>
      <c r="E21" s="18"/>
      <c r="F21" s="24"/>
      <c r="G21" s="18"/>
      <c r="H21" s="18">
        <v>39542581</v>
      </c>
      <c r="I21" s="18"/>
      <c r="J21" s="22"/>
      <c r="K21" s="22"/>
      <c r="L21" s="22"/>
      <c r="M21" s="22"/>
      <c r="N21" s="18"/>
      <c r="O21" s="18"/>
      <c r="P21" s="18"/>
      <c r="Q21" s="18"/>
      <c r="R21" s="18"/>
      <c r="S21" s="20">
        <f t="shared" si="0"/>
        <v>39542581</v>
      </c>
      <c r="T21" s="21"/>
    </row>
    <row r="22" spans="1:20" s="19" customFormat="1" x14ac:dyDescent="0.25">
      <c r="A22" s="16">
        <v>17</v>
      </c>
      <c r="B22" s="28" t="s">
        <v>42</v>
      </c>
      <c r="C22" s="18"/>
      <c r="D22" s="18"/>
      <c r="E22" s="18"/>
      <c r="F22" s="24"/>
      <c r="G22" s="18"/>
      <c r="H22" s="18"/>
      <c r="I22" s="18"/>
      <c r="J22" s="22"/>
      <c r="K22" s="22"/>
      <c r="L22" s="22"/>
      <c r="M22" s="22"/>
      <c r="N22" s="18"/>
      <c r="O22" s="18"/>
      <c r="P22" s="18"/>
      <c r="Q22" s="18"/>
      <c r="R22" s="18">
        <v>271798400</v>
      </c>
      <c r="S22" s="20">
        <f t="shared" si="0"/>
        <v>271798400</v>
      </c>
      <c r="T22" s="21"/>
    </row>
    <row r="23" spans="1:20" s="19" customFormat="1" x14ac:dyDescent="0.25">
      <c r="A23" s="16">
        <v>18</v>
      </c>
      <c r="B23" s="28" t="str">
        <f>'[1]свод общий'!B210</f>
        <v>ТОО МФО Тойота Файнаншл Сервисез Казахстан</v>
      </c>
      <c r="C23" s="18"/>
      <c r="D23" s="18"/>
      <c r="E23" s="18"/>
      <c r="F23" s="24"/>
      <c r="G23" s="18"/>
      <c r="H23" s="18">
        <v>14978682</v>
      </c>
      <c r="I23" s="18"/>
      <c r="J23" s="22"/>
      <c r="K23" s="22"/>
      <c r="L23" s="22"/>
      <c r="M23" s="22"/>
      <c r="N23" s="18"/>
      <c r="O23" s="18"/>
      <c r="P23" s="18"/>
      <c r="Q23" s="18"/>
      <c r="R23" s="18"/>
      <c r="S23" s="20">
        <f t="shared" si="0"/>
        <v>14978682</v>
      </c>
      <c r="T23" s="21"/>
    </row>
    <row r="24" spans="1:20" s="19" customFormat="1" x14ac:dyDescent="0.25">
      <c r="A24" s="16">
        <v>19</v>
      </c>
      <c r="B24" s="28" t="s">
        <v>43</v>
      </c>
      <c r="C24" s="18"/>
      <c r="D24" s="18"/>
      <c r="E24" s="18"/>
      <c r="F24" s="24"/>
      <c r="G24" s="18"/>
      <c r="H24" s="18"/>
      <c r="I24" s="18">
        <v>81039451</v>
      </c>
      <c r="J24" s="22"/>
      <c r="K24" s="22"/>
      <c r="L24" s="22"/>
      <c r="M24" s="22"/>
      <c r="N24" s="18"/>
      <c r="O24" s="18"/>
      <c r="P24" s="18"/>
      <c r="Q24" s="18"/>
      <c r="R24" s="18"/>
      <c r="S24" s="20">
        <f t="shared" si="0"/>
        <v>81039451</v>
      </c>
      <c r="T24" s="21"/>
    </row>
    <row r="25" spans="1:20" s="19" customFormat="1" x14ac:dyDescent="0.25">
      <c r="A25" s="16">
        <v>20</v>
      </c>
      <c r="B25" s="28" t="s">
        <v>44</v>
      </c>
      <c r="C25" s="18"/>
      <c r="D25" s="18"/>
      <c r="E25" s="18"/>
      <c r="F25" s="24"/>
      <c r="G25" s="18"/>
      <c r="H25" s="18"/>
      <c r="I25" s="18">
        <v>0</v>
      </c>
      <c r="J25" s="22"/>
      <c r="K25" s="22"/>
      <c r="L25" s="22"/>
      <c r="M25" s="22"/>
      <c r="N25" s="18"/>
      <c r="O25" s="18"/>
      <c r="P25" s="18"/>
      <c r="Q25" s="18"/>
      <c r="R25" s="18"/>
      <c r="S25" s="20">
        <f t="shared" si="0"/>
        <v>0</v>
      </c>
      <c r="T25" s="21"/>
    </row>
    <row r="26" spans="1:20" s="19" customFormat="1" x14ac:dyDescent="0.25">
      <c r="A26" s="16">
        <v>21</v>
      </c>
      <c r="B26" s="28" t="s">
        <v>45</v>
      </c>
      <c r="C26" s="18"/>
      <c r="D26" s="18"/>
      <c r="E26" s="18"/>
      <c r="F26" s="24">
        <v>-54066613.639999658</v>
      </c>
      <c r="G26" s="18"/>
      <c r="H26" s="18"/>
      <c r="I26" s="18"/>
      <c r="J26" s="22"/>
      <c r="K26" s="22"/>
      <c r="L26" s="22"/>
      <c r="M26" s="22"/>
      <c r="N26" s="18"/>
      <c r="O26" s="18"/>
      <c r="P26" s="18"/>
      <c r="Q26" s="18"/>
      <c r="R26" s="18"/>
      <c r="S26" s="20">
        <f t="shared" si="0"/>
        <v>-54066613.639999658</v>
      </c>
      <c r="T26" s="21"/>
    </row>
    <row r="27" spans="1:20" s="19" customFormat="1" x14ac:dyDescent="0.25">
      <c r="A27" s="16">
        <v>22</v>
      </c>
      <c r="B27" s="28" t="s">
        <v>46</v>
      </c>
      <c r="C27" s="18"/>
      <c r="D27" s="18"/>
      <c r="E27" s="18"/>
      <c r="F27" s="24">
        <v>12779205.1</v>
      </c>
      <c r="G27" s="18"/>
      <c r="H27" s="18"/>
      <c r="I27" s="18"/>
      <c r="J27" s="22"/>
      <c r="K27" s="22"/>
      <c r="L27" s="22"/>
      <c r="M27" s="22"/>
      <c r="N27" s="18"/>
      <c r="O27" s="18"/>
      <c r="P27" s="18"/>
      <c r="Q27" s="18"/>
      <c r="R27" s="18"/>
      <c r="S27" s="20">
        <f t="shared" si="0"/>
        <v>12779205.1</v>
      </c>
      <c r="T27" s="21"/>
    </row>
    <row r="28" spans="1:20" s="19" customFormat="1" x14ac:dyDescent="0.25">
      <c r="A28" s="16">
        <v>23</v>
      </c>
      <c r="B28" s="28" t="s">
        <v>47</v>
      </c>
      <c r="C28" s="18"/>
      <c r="D28" s="18"/>
      <c r="E28" s="18"/>
      <c r="F28" s="24"/>
      <c r="G28" s="18"/>
      <c r="H28" s="18">
        <v>3993052</v>
      </c>
      <c r="I28" s="18"/>
      <c r="J28" s="22"/>
      <c r="K28" s="22"/>
      <c r="L28" s="22"/>
      <c r="M28" s="22"/>
      <c r="N28" s="18"/>
      <c r="O28" s="18"/>
      <c r="P28" s="18"/>
      <c r="Q28" s="18"/>
      <c r="R28" s="18"/>
      <c r="S28" s="20">
        <f t="shared" si="0"/>
        <v>3993052</v>
      </c>
      <c r="T28" s="21"/>
    </row>
    <row r="29" spans="1:20" s="19" customFormat="1" x14ac:dyDescent="0.25">
      <c r="A29" s="16">
        <v>24</v>
      </c>
      <c r="B29" s="28" t="s">
        <v>48</v>
      </c>
      <c r="C29" s="18"/>
      <c r="D29" s="18"/>
      <c r="E29" s="18"/>
      <c r="F29" s="24">
        <v>1067835.3599999994</v>
      </c>
      <c r="G29" s="18"/>
      <c r="H29" s="18"/>
      <c r="I29" s="18"/>
      <c r="J29" s="22"/>
      <c r="K29" s="22"/>
      <c r="L29" s="22"/>
      <c r="M29" s="22"/>
      <c r="N29" s="18"/>
      <c r="O29" s="18"/>
      <c r="P29" s="18"/>
      <c r="Q29" s="18"/>
      <c r="R29" s="18"/>
      <c r="S29" s="20">
        <f t="shared" si="0"/>
        <v>1067835.3599999994</v>
      </c>
      <c r="T29" s="21"/>
    </row>
    <row r="30" spans="1:20" s="19" customFormat="1" x14ac:dyDescent="0.25">
      <c r="A30" s="16">
        <v>25</v>
      </c>
      <c r="B30" s="28" t="s">
        <v>49</v>
      </c>
      <c r="C30" s="18"/>
      <c r="D30" s="18"/>
      <c r="E30" s="18"/>
      <c r="F30" s="24">
        <v>429659.6099999547</v>
      </c>
      <c r="G30" s="18"/>
      <c r="H30" s="18"/>
      <c r="I30" s="18"/>
      <c r="J30" s="22"/>
      <c r="K30" s="22"/>
      <c r="L30" s="22"/>
      <c r="M30" s="22"/>
      <c r="N30" s="18"/>
      <c r="O30" s="18"/>
      <c r="P30" s="18"/>
      <c r="Q30" s="18"/>
      <c r="R30" s="18"/>
      <c r="S30" s="20">
        <f t="shared" si="0"/>
        <v>429659.6099999547</v>
      </c>
      <c r="T30" s="21"/>
    </row>
    <row r="31" spans="1:20" s="19" customFormat="1" x14ac:dyDescent="0.25">
      <c r="A31" s="16"/>
      <c r="B31" s="29" t="s">
        <v>50</v>
      </c>
      <c r="C31" s="30">
        <f>SUM(C6:C30)</f>
        <v>17870041760.279995</v>
      </c>
      <c r="D31" s="30">
        <f t="shared" ref="D31:S31" si="1">SUM(D6:D30)</f>
        <v>11852608.48</v>
      </c>
      <c r="E31" s="30">
        <f t="shared" si="1"/>
        <v>0</v>
      </c>
      <c r="F31" s="30">
        <f t="shared" si="1"/>
        <v>-43660610.1499997</v>
      </c>
      <c r="G31" s="30">
        <f t="shared" si="1"/>
        <v>0</v>
      </c>
      <c r="H31" s="30">
        <f t="shared" si="1"/>
        <v>58514315</v>
      </c>
      <c r="I31" s="30">
        <f t="shared" si="1"/>
        <v>6755246724.7799997</v>
      </c>
      <c r="J31" s="30">
        <f t="shared" si="1"/>
        <v>2090652851.6999955</v>
      </c>
      <c r="K31" s="30">
        <f t="shared" si="1"/>
        <v>-382621152.469998</v>
      </c>
      <c r="L31" s="30">
        <f t="shared" si="1"/>
        <v>-886672510.5900017</v>
      </c>
      <c r="M31" s="30">
        <f t="shared" si="1"/>
        <v>826827484.12999821</v>
      </c>
      <c r="N31" s="30">
        <f t="shared" si="1"/>
        <v>-2636020991.9599991</v>
      </c>
      <c r="O31" s="30">
        <f t="shared" si="1"/>
        <v>-1123610777.25</v>
      </c>
      <c r="P31" s="30">
        <f t="shared" si="1"/>
        <v>2509809560.2400017</v>
      </c>
      <c r="Q31" s="30">
        <f t="shared" si="1"/>
        <v>0</v>
      </c>
      <c r="R31" s="30">
        <f t="shared" si="1"/>
        <v>3379159773.0700002</v>
      </c>
      <c r="S31" s="30">
        <f t="shared" si="1"/>
        <v>28429519035.259995</v>
      </c>
      <c r="T31" s="31"/>
    </row>
    <row r="32" spans="1:20" s="36" customFormat="1" x14ac:dyDescent="0.25">
      <c r="A32" s="32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4"/>
      <c r="T32" s="35"/>
    </row>
    <row r="33" spans="1:20" s="36" customFormat="1" x14ac:dyDescent="0.25">
      <c r="A33" s="32"/>
      <c r="B33" s="37" t="s">
        <v>51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4"/>
      <c r="T33" s="35"/>
    </row>
    <row r="34" spans="1:20" s="36" customFormat="1" x14ac:dyDescent="0.25">
      <c r="A34" s="32"/>
      <c r="B34" s="37" t="s">
        <v>52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4"/>
      <c r="T34" s="35"/>
    </row>
    <row r="35" spans="1:20" s="36" customFormat="1" x14ac:dyDescent="0.25">
      <c r="A35" s="32"/>
      <c r="B35" s="37" t="s">
        <v>53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4"/>
      <c r="T35" s="35"/>
    </row>
    <row r="36" spans="1:20" s="36" customFormat="1" x14ac:dyDescent="0.25">
      <c r="A36" s="32"/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4"/>
      <c r="T36" s="35"/>
    </row>
    <row r="37" spans="1:20" s="36" customFormat="1" x14ac:dyDescent="0.25">
      <c r="A37" s="32"/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4"/>
      <c r="T37" s="35"/>
    </row>
    <row r="38" spans="1:20" s="36" customFormat="1" x14ac:dyDescent="0.25">
      <c r="A38" s="32"/>
      <c r="B38" s="3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4"/>
      <c r="T38" s="35"/>
    </row>
    <row r="39" spans="1:20" s="36" customFormat="1" x14ac:dyDescent="0.25">
      <c r="A39" s="32"/>
      <c r="B39" s="3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5"/>
    </row>
    <row r="40" spans="1:20" x14ac:dyDescent="0.25">
      <c r="B40" s="38"/>
    </row>
    <row r="41" spans="1:20" x14ac:dyDescent="0.25">
      <c r="B41" s="38"/>
    </row>
    <row r="42" spans="1:20" x14ac:dyDescent="0.25">
      <c r="B42" s="38"/>
    </row>
    <row r="43" spans="1:20" x14ac:dyDescent="0.25">
      <c r="A43" s="2"/>
      <c r="B43" s="38"/>
      <c r="T43" s="2"/>
    </row>
    <row r="44" spans="1:20" x14ac:dyDescent="0.25">
      <c r="A44" s="2"/>
      <c r="B44" s="38"/>
      <c r="T44" s="2"/>
    </row>
    <row r="45" spans="1:20" x14ac:dyDescent="0.25">
      <c r="A45" s="2"/>
      <c r="B45" s="38"/>
      <c r="T45" s="2"/>
    </row>
    <row r="46" spans="1:20" x14ac:dyDescent="0.25">
      <c r="A46" s="2"/>
      <c r="B46" s="38"/>
      <c r="T46" s="2"/>
    </row>
    <row r="47" spans="1:20" x14ac:dyDescent="0.25">
      <c r="A47" s="2"/>
      <c r="B47" s="38"/>
      <c r="T47" s="2"/>
    </row>
    <row r="48" spans="1:20" x14ac:dyDescent="0.25">
      <c r="A48" s="2"/>
      <c r="B48" s="38"/>
      <c r="T48" s="2"/>
    </row>
    <row r="49" spans="1:20" x14ac:dyDescent="0.25">
      <c r="A49" s="2"/>
      <c r="B49" s="38"/>
      <c r="T49" s="2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31:T39 B36:B39 C32:R39 C31:S31">
    <cfRule type="cellIs" priority="14" operator="lessThanOrEqual">
      <formula>0</formula>
    </cfRule>
  </conditionalFormatting>
  <conditionalFormatting sqref="S3 B31:B32">
    <cfRule type="cellIs" priority="11" operator="lessThanOrEqual">
      <formula>0</formula>
    </cfRule>
  </conditionalFormatting>
  <conditionalFormatting sqref="J19:K19 J14:K15 J6:K7 J9:K12 P13:P17 J17:K17 N6:P6 N7 F15:F18 L17:M19 B40:B49 N8:O17 F7:F13 Q6:R17 N18:R30 C6:C30 S6:T30 S32:S39">
    <cfRule type="cellIs" dxfId="7" priority="12" operator="lessThanOrEqual">
      <formula>#REF!</formula>
    </cfRule>
    <cfRule type="cellIs" priority="13" operator="lessThanOrEqual">
      <formula>#REF!</formula>
    </cfRule>
  </conditionalFormatting>
  <conditionalFormatting sqref="P7:P12 L9:M12 L14:M15 L7:M7">
    <cfRule type="cellIs" dxfId="6" priority="9" operator="lessThanOrEqual">
      <formula>#REF!</formula>
    </cfRule>
    <cfRule type="cellIs" priority="10" operator="lessThanOrEqual">
      <formula>#REF!</formula>
    </cfRule>
  </conditionalFormatting>
  <conditionalFormatting sqref="O7">
    <cfRule type="cellIs" dxfId="5" priority="7" operator="lessThanOrEqual">
      <formula>#REF!</formula>
    </cfRule>
    <cfRule type="cellIs" priority="8" operator="lessThanOrEqual">
      <formula>#REF!</formula>
    </cfRule>
  </conditionalFormatting>
  <conditionalFormatting sqref="L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33:B35">
    <cfRule type="cellIs" dxfId="3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2019-04-05T06:26:20Z</dcterms:created>
  <dcterms:modified xsi:type="dcterms:W3CDTF">2019-04-05T06:33:12Z</dcterms:modified>
</cp:coreProperties>
</file>